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F138"/>
  <c r="J119"/>
  <c r="J81"/>
  <c r="I62"/>
  <c r="J43"/>
  <c r="L24"/>
  <c r="G119"/>
  <c r="J195"/>
  <c r="G195"/>
  <c r="H195"/>
  <c r="F195"/>
  <c r="L195"/>
  <c r="G176"/>
  <c r="H176"/>
  <c r="J176"/>
  <c r="F176"/>
  <c r="H157"/>
  <c r="G157"/>
  <c r="J157"/>
  <c r="L157"/>
  <c r="F157"/>
  <c r="J138"/>
  <c r="I138"/>
  <c r="G138"/>
  <c r="H138"/>
  <c r="L138"/>
  <c r="H119"/>
  <c r="L119"/>
  <c r="F119"/>
  <c r="G100"/>
  <c r="H100"/>
  <c r="J100"/>
  <c r="L100"/>
  <c r="F100"/>
  <c r="H81"/>
  <c r="G81"/>
  <c r="L81"/>
  <c r="F81"/>
  <c r="J62"/>
  <c r="G62"/>
  <c r="H62"/>
  <c r="F62"/>
  <c r="L62"/>
  <c r="H43"/>
  <c r="G43"/>
  <c r="F43"/>
  <c r="L43"/>
  <c r="G24"/>
  <c r="J24"/>
  <c r="I24"/>
  <c r="H24"/>
  <c r="I196" l="1"/>
  <c r="F196"/>
  <c r="J196"/>
  <c r="H196"/>
  <c r="L196"/>
  <c r="G196"/>
</calcChain>
</file>

<file path=xl/sharedStrings.xml><?xml version="1.0" encoding="utf-8"?>
<sst xmlns="http://schemas.openxmlformats.org/spreadsheetml/2006/main" count="281" uniqueCount="102">
  <si>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</si>
  <si>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</si>
  <si>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</si>
  <si>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</si>
  <si>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</si>
  <si>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</si>
  <si>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</si>
  <si>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</si>
  <si>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</si>
  <si>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</si>
  <si>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</si>
  <si>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</si>
  <si>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</si>
  <si>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</si>
  <si>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</si>
  <si>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</si>
  <si>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</si>
  <si>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</si>
  <si>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</si>
  <si>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</si>
  <si>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</si>
  <si>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</si>
  <si>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</si>
  <si>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</si>
  <si>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</si>
  <si>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</si>
  <si>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</si>
  <si>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</si>
  <si>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</si>
  <si>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</si>
  <si>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</si>
  <si>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</si>
  <si>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</si>
  <si>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</si>
  <si>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</si>
  <si>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</si>
  <si>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</si>
  <si>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</si>
  <si>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"Аристовская СОШ"</t>
  </si>
  <si>
    <t>Директор</t>
  </si>
  <si>
    <t>Куксарёва Ольга Анатольевна</t>
  </si>
  <si>
    <t>Бутерброд с маслом сливочным</t>
  </si>
  <si>
    <t>чай с сахаром</t>
  </si>
  <si>
    <t>сок</t>
  </si>
  <si>
    <t>суп гречневый на куринном бульоне</t>
  </si>
  <si>
    <t>черный хлеб</t>
  </si>
  <si>
    <t>макароны с подливой</t>
  </si>
  <si>
    <t>30 на 10</t>
  </si>
  <si>
    <t>200 на 10</t>
  </si>
  <si>
    <t>капустный салат</t>
  </si>
  <si>
    <t>подлива</t>
  </si>
  <si>
    <t>кампот из сухофруктов</t>
  </si>
  <si>
    <t>картофельное пюре с рыбой и подливой</t>
  </si>
  <si>
    <t>200/90</t>
  </si>
  <si>
    <t>200/15</t>
  </si>
  <si>
    <t>бутерброд с сыром</t>
  </si>
  <si>
    <t>апельсины</t>
  </si>
  <si>
    <t>компот из сухофруктов</t>
  </si>
  <si>
    <t>200 на 60</t>
  </si>
  <si>
    <t>200 на 15</t>
  </si>
  <si>
    <t>омлет</t>
  </si>
  <si>
    <t>1 на 100</t>
  </si>
  <si>
    <t>молоко</t>
  </si>
  <si>
    <t>печенье</t>
  </si>
  <si>
    <t>печенье в пачках</t>
  </si>
  <si>
    <t>фрукт (банан,яблоко)</t>
  </si>
  <si>
    <t>ченый хлеб</t>
  </si>
  <si>
    <t>запеканка творожная</t>
  </si>
  <si>
    <t>яйцо вареное</t>
  </si>
  <si>
    <t>какао с молоком</t>
  </si>
  <si>
    <t>суп куринный с вермешелью</t>
  </si>
  <si>
    <t>7-15 лет</t>
  </si>
  <si>
    <t>суп рисовый на куринном бульоне</t>
  </si>
  <si>
    <t>гречка с гуляшом</t>
  </si>
  <si>
    <t>Подливка</t>
  </si>
  <si>
    <t>макароны с маслом сливочным</t>
  </si>
  <si>
    <t>суп фасолевый</t>
  </si>
  <si>
    <t>кофейный напиток с молоком</t>
  </si>
  <si>
    <t>банан</t>
  </si>
  <si>
    <t>щи со сметаной</t>
  </si>
  <si>
    <t>рис с котлетой</t>
  </si>
  <si>
    <t>чай</t>
  </si>
  <si>
    <t>суп гороховый</t>
  </si>
  <si>
    <t>макароны с бедром куринным</t>
  </si>
  <si>
    <t>подливка</t>
  </si>
  <si>
    <t>каша пшенная молочная с сахаром и сливочным маслом</t>
  </si>
  <si>
    <t>картофель тушеный с мясом</t>
  </si>
  <si>
    <t>огурец соленый</t>
  </si>
  <si>
    <t>пряники</t>
  </si>
  <si>
    <t>груша</t>
  </si>
  <si>
    <t>суп рыбный</t>
  </si>
  <si>
    <t>гречка с котлетой</t>
  </si>
  <si>
    <t>иогурт</t>
  </si>
  <si>
    <t>рассольник с курицей и со сметаной</t>
  </si>
  <si>
    <t>макароны с тифтелями</t>
  </si>
  <si>
    <t>кукуруза консервная</t>
  </si>
  <si>
    <t>борщ из свежей капусты с курицей и сметаной</t>
  </si>
  <si>
    <t>плов из курицы филе</t>
  </si>
  <si>
    <t>картофельное пюре с ленивыми голубцами</t>
  </si>
  <si>
    <t>компот тз сухофруктов</t>
  </si>
  <si>
    <t>суп картофельный с курицей</t>
  </si>
  <si>
    <t>мясные стейки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</si>
</sst>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71</v>
      </c>
      <c r="G3" s="2" t="s">
        <v>18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50" t="s">
        <v>47</v>
      </c>
      <c r="G6" s="40">
        <v>2</v>
      </c>
      <c r="H6" s="40">
        <v>9</v>
      </c>
      <c r="I6" s="40">
        <v>15</v>
      </c>
      <c r="J6" s="40">
        <v>152</v>
      </c>
      <c r="K6" s="41"/>
      <c r="L6" s="40">
        <v>11.78</v>
      </c>
    </row>
    <row r="7" spans="1:12" ht="15">
      <c r="A7" s="23"/>
      <c r="B7" s="15"/>
      <c r="C7" s="11"/>
      <c r="D7" s="6"/>
      <c r="E7" s="42" t="s">
        <v>42</v>
      </c>
      <c r="F7" s="43" t="s">
        <v>48</v>
      </c>
      <c r="G7" s="43">
        <v>0</v>
      </c>
      <c r="H7" s="43">
        <v>0</v>
      </c>
      <c r="I7" s="43">
        <v>15</v>
      </c>
      <c r="J7" s="43">
        <v>51</v>
      </c>
      <c r="K7" s="44">
        <v>943</v>
      </c>
      <c r="L7" s="43">
        <v>2.0499999999999998</v>
      </c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200</v>
      </c>
      <c r="G10" s="43"/>
      <c r="H10" s="43"/>
      <c r="I10" s="43">
        <v>12</v>
      </c>
      <c r="J10" s="43">
        <v>190</v>
      </c>
      <c r="K10" s="44"/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200</v>
      </c>
      <c r="G13" s="19">
        <f t="shared" ref="G13:J13" si="0">SUM(G6:G12)</f>
        <v>2</v>
      </c>
      <c r="H13" s="19">
        <f t="shared" si="0"/>
        <v>9</v>
      </c>
      <c r="I13" s="19">
        <f t="shared" si="0"/>
        <v>42</v>
      </c>
      <c r="J13" s="19">
        <f t="shared" si="0"/>
        <v>393</v>
      </c>
      <c r="K13" s="25"/>
      <c r="L13" s="19">
        <f t="shared" ref="L13" si="1">SUM(L6:L12)</f>
        <v>38.83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72</v>
      </c>
      <c r="F15" s="43">
        <v>250</v>
      </c>
      <c r="G15" s="43">
        <v>2</v>
      </c>
      <c r="H15" s="43">
        <v>2</v>
      </c>
      <c r="I15" s="43">
        <v>13</v>
      </c>
      <c r="J15" s="43">
        <v>81</v>
      </c>
      <c r="K15" s="44">
        <v>204</v>
      </c>
      <c r="L15" s="43">
        <v>11.55</v>
      </c>
    </row>
    <row r="16" spans="1:12" ht="15">
      <c r="A16" s="23"/>
      <c r="B16" s="15"/>
      <c r="C16" s="11"/>
      <c r="D16" s="7" t="s">
        <v>27</v>
      </c>
      <c r="E16" s="42" t="s">
        <v>73</v>
      </c>
      <c r="F16" s="43">
        <v>200</v>
      </c>
      <c r="G16" s="43">
        <v>2</v>
      </c>
      <c r="H16" s="43">
        <v>2</v>
      </c>
      <c r="I16" s="43">
        <v>14</v>
      </c>
      <c r="J16" s="43">
        <v>83</v>
      </c>
      <c r="K16" s="44">
        <v>591</v>
      </c>
      <c r="L16" s="43">
        <v>31.8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42</v>
      </c>
      <c r="F18" s="43" t="s">
        <v>48</v>
      </c>
      <c r="G18" s="43">
        <v>0</v>
      </c>
      <c r="H18" s="43">
        <v>0</v>
      </c>
      <c r="I18" s="43">
        <v>14</v>
      </c>
      <c r="J18" s="43">
        <v>51</v>
      </c>
      <c r="K18" s="44">
        <v>943</v>
      </c>
      <c r="L18" s="43">
        <v>3.09</v>
      </c>
    </row>
    <row r="19" spans="1:12" ht="15">
      <c r="A19" s="23"/>
      <c r="B19" s="15"/>
      <c r="C19" s="11"/>
      <c r="D19" s="7" t="s">
        <v>30</v>
      </c>
      <c r="E19" s="42" t="s">
        <v>74</v>
      </c>
      <c r="F19" s="43">
        <v>30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>
        <v>3.09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2.31</v>
      </c>
      <c r="H20" s="43">
        <v>0.9</v>
      </c>
      <c r="I20" s="43">
        <v>15</v>
      </c>
      <c r="J20" s="43">
        <v>78</v>
      </c>
      <c r="K20" s="44"/>
      <c r="L20" s="43">
        <v>1.89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520</v>
      </c>
      <c r="G23" s="19">
        <f t="shared" ref="G23:J23" si="2">SUM(G14:G22)</f>
        <v>6.3100000000000005</v>
      </c>
      <c r="H23" s="19">
        <f t="shared" si="2"/>
        <v>4.9000000000000004</v>
      </c>
      <c r="I23" s="19">
        <f t="shared" si="2"/>
        <v>56</v>
      </c>
      <c r="J23" s="19">
        <f t="shared" si="2"/>
        <v>293</v>
      </c>
      <c r="K23" s="25"/>
      <c r="L23" s="19">
        <f t="shared" ref="L23" si="3">SUM(L14:L22)</f>
        <v>51.42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8.31</v>
      </c>
      <c r="H24" s="32">
        <f t="shared" si="4"/>
        <v>13.9</v>
      </c>
      <c r="I24" s="32">
        <f t="shared" si="4"/>
        <v>98</v>
      </c>
      <c r="J24" s="32">
        <f t="shared" si="4"/>
        <v>686</v>
      </c>
      <c r="K24" s="32"/>
      <c r="L24" s="32">
        <f t="shared" ref="L24" si="5">L13+L23</f>
        <v>90.25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75</v>
      </c>
      <c r="F25" s="40">
        <v>150</v>
      </c>
      <c r="G25" s="40">
        <v>9</v>
      </c>
      <c r="H25" s="40">
        <v>7</v>
      </c>
      <c r="I25" s="40">
        <v>55</v>
      </c>
      <c r="J25" s="40">
        <v>320</v>
      </c>
      <c r="K25" s="41">
        <v>688</v>
      </c>
      <c r="L25" s="40">
        <v>8.5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 t="s">
        <v>48</v>
      </c>
      <c r="G27" s="43">
        <v>0</v>
      </c>
      <c r="H27" s="43">
        <v>0</v>
      </c>
      <c r="I27" s="43">
        <v>14</v>
      </c>
      <c r="J27" s="43">
        <v>51</v>
      </c>
      <c r="K27" s="44">
        <v>943</v>
      </c>
      <c r="L27" s="43">
        <v>2.0499999999999998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 t="s">
        <v>62</v>
      </c>
      <c r="F29" s="43">
        <v>200</v>
      </c>
      <c r="G29" s="43">
        <v>3</v>
      </c>
      <c r="H29" s="43">
        <v>3</v>
      </c>
      <c r="I29" s="43">
        <v>5</v>
      </c>
      <c r="J29" s="43">
        <v>59</v>
      </c>
      <c r="K29" s="44">
        <v>390</v>
      </c>
      <c r="L29" s="43">
        <v>35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350</v>
      </c>
      <c r="G32" s="19">
        <f t="shared" ref="G32" si="6">SUM(G25:G31)</f>
        <v>12</v>
      </c>
      <c r="H32" s="19">
        <f t="shared" ref="H32" si="7">SUM(H25:H31)</f>
        <v>10</v>
      </c>
      <c r="I32" s="19">
        <f t="shared" ref="I32" si="8">SUM(I25:I31)</f>
        <v>74</v>
      </c>
      <c r="J32" s="19">
        <f t="shared" ref="J32:L32" si="9">SUM(J25:J31)</f>
        <v>430</v>
      </c>
      <c r="K32" s="25"/>
      <c r="L32" s="19">
        <f t="shared" si="9"/>
        <v>45.55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76</v>
      </c>
      <c r="F34" s="43">
        <v>250</v>
      </c>
      <c r="G34" s="43">
        <v>4</v>
      </c>
      <c r="H34" s="43">
        <v>4</v>
      </c>
      <c r="I34" s="43">
        <v>12</v>
      </c>
      <c r="J34" s="43">
        <v>108</v>
      </c>
      <c r="K34" s="44">
        <v>206</v>
      </c>
      <c r="L34" s="43">
        <v>14.9</v>
      </c>
    </row>
    <row r="35" spans="1:12" ht="15">
      <c r="A35" s="14"/>
      <c r="B35" s="15"/>
      <c r="C35" s="11"/>
      <c r="D35" s="7" t="s">
        <v>27</v>
      </c>
      <c r="E35" s="42" t="s">
        <v>52</v>
      </c>
      <c r="F35" s="43" t="s">
        <v>53</v>
      </c>
      <c r="G35" s="43">
        <v>12</v>
      </c>
      <c r="H35" s="43">
        <v>17</v>
      </c>
      <c r="I35" s="43">
        <v>13</v>
      </c>
      <c r="J35" s="43">
        <v>252</v>
      </c>
      <c r="K35" s="44">
        <v>244</v>
      </c>
      <c r="L35" s="43">
        <v>52.24</v>
      </c>
    </row>
    <row r="36" spans="1:12" ht="15">
      <c r="A36" s="14"/>
      <c r="B36" s="15"/>
      <c r="C36" s="11"/>
      <c r="D36" s="7" t="s">
        <v>28</v>
      </c>
      <c r="E36" s="42" t="s">
        <v>49</v>
      </c>
      <c r="F36" s="43">
        <v>50</v>
      </c>
      <c r="G36" s="43">
        <v>1.7</v>
      </c>
      <c r="H36" s="43">
        <v>0.2</v>
      </c>
      <c r="I36" s="43">
        <v>5</v>
      </c>
      <c r="J36" s="43">
        <v>29</v>
      </c>
      <c r="K36" s="44"/>
      <c r="L36" s="43">
        <v>5.6</v>
      </c>
    </row>
    <row r="37" spans="1:12" ht="15">
      <c r="A37" s="14"/>
      <c r="B37" s="15"/>
      <c r="C37" s="11"/>
      <c r="D37" s="7" t="s">
        <v>29</v>
      </c>
      <c r="E37" s="42" t="s">
        <v>51</v>
      </c>
      <c r="F37" s="43" t="s">
        <v>54</v>
      </c>
      <c r="G37" s="43">
        <v>0</v>
      </c>
      <c r="H37" s="43">
        <v>0</v>
      </c>
      <c r="I37" s="43">
        <v>25</v>
      </c>
      <c r="J37" s="43">
        <v>94</v>
      </c>
      <c r="K37" s="44">
        <v>868</v>
      </c>
      <c r="L37" s="43">
        <v>3.68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2.31</v>
      </c>
      <c r="H39" s="43">
        <v>0.9</v>
      </c>
      <c r="I39" s="43">
        <v>2.31</v>
      </c>
      <c r="J39" s="43">
        <v>3.6</v>
      </c>
      <c r="K39" s="44"/>
      <c r="L39" s="43">
        <v>3.6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340</v>
      </c>
      <c r="G42" s="19">
        <f t="shared" ref="G42" si="10">SUM(G33:G41)</f>
        <v>20.009999999999998</v>
      </c>
      <c r="H42" s="19">
        <f t="shared" ref="H42" si="11">SUM(H33:H41)</f>
        <v>22.099999999999998</v>
      </c>
      <c r="I42" s="19">
        <f t="shared" ref="I42" si="12">SUM(I33:I41)</f>
        <v>57.31</v>
      </c>
      <c r="J42" s="19">
        <f t="shared" ref="J42:L42" si="13">SUM(J33:J41)</f>
        <v>486.6</v>
      </c>
      <c r="K42" s="25"/>
      <c r="L42" s="19">
        <f t="shared" si="13"/>
        <v>80.02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32.01</v>
      </c>
      <c r="H43" s="32">
        <f t="shared" ref="H43" si="15">H32+H42</f>
        <v>32.099999999999994</v>
      </c>
      <c r="I43" s="32">
        <f t="shared" ref="I43" si="16">I32+I42</f>
        <v>131.31</v>
      </c>
      <c r="J43" s="32">
        <f t="shared" ref="J43:L43" si="17">J32+J42</f>
        <v>916.6</v>
      </c>
      <c r="K43" s="32"/>
      <c r="L43" s="32">
        <f t="shared" si="17"/>
        <v>125.57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100</v>
      </c>
      <c r="G44" s="40">
        <v>10</v>
      </c>
      <c r="H44" s="40">
        <v>15</v>
      </c>
      <c r="I44" s="40">
        <v>2</v>
      </c>
      <c r="J44" s="40">
        <v>180</v>
      </c>
      <c r="K44" s="41">
        <v>448</v>
      </c>
      <c r="L44" s="40">
        <v>16.8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77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>
        <v>951</v>
      </c>
      <c r="L46" s="43">
        <v>11.85</v>
      </c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78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/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400</v>
      </c>
      <c r="G51" s="19">
        <f t="shared" ref="G51" si="18">SUM(G44:G50)</f>
        <v>12</v>
      </c>
      <c r="H51" s="19">
        <f t="shared" ref="H51" si="19">SUM(H44:H50)</f>
        <v>16</v>
      </c>
      <c r="I51" s="19">
        <f t="shared" ref="I51" si="20">SUM(I44:I50)</f>
        <v>23</v>
      </c>
      <c r="J51" s="19">
        <f t="shared" ref="J51:L51" si="21">SUM(J44:J50)</f>
        <v>276</v>
      </c>
      <c r="K51" s="25"/>
      <c r="L51" s="19">
        <f t="shared" si="21"/>
        <v>46.65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79</v>
      </c>
      <c r="F53" s="43">
        <v>250</v>
      </c>
      <c r="G53" s="43">
        <v>2</v>
      </c>
      <c r="H53" s="43">
        <v>4</v>
      </c>
      <c r="I53" s="43">
        <v>10</v>
      </c>
      <c r="J53" s="43">
        <v>82</v>
      </c>
      <c r="K53" s="44">
        <v>170</v>
      </c>
      <c r="L53" s="43">
        <v>20.100000000000001</v>
      </c>
    </row>
    <row r="54" spans="1:12" ht="15">
      <c r="A54" s="23"/>
      <c r="B54" s="15"/>
      <c r="C54" s="11"/>
      <c r="D54" s="7" t="s">
        <v>27</v>
      </c>
      <c r="E54" s="42" t="s">
        <v>80</v>
      </c>
      <c r="F54" s="43">
        <v>200</v>
      </c>
      <c r="G54" s="43">
        <v>10</v>
      </c>
      <c r="H54" s="43">
        <v>14</v>
      </c>
      <c r="I54" s="43">
        <v>8</v>
      </c>
      <c r="J54" s="43">
        <v>196</v>
      </c>
      <c r="K54" s="44">
        <v>608</v>
      </c>
      <c r="L54" s="43">
        <v>36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30</v>
      </c>
      <c r="G55" s="43">
        <v>0</v>
      </c>
      <c r="H55" s="43">
        <v>0</v>
      </c>
      <c r="I55" s="43">
        <v>0</v>
      </c>
      <c r="J55" s="43">
        <v>0</v>
      </c>
      <c r="K55" s="44">
        <v>0</v>
      </c>
      <c r="L55" s="43">
        <v>3.09</v>
      </c>
    </row>
    <row r="56" spans="1:12" ht="1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868</v>
      </c>
      <c r="L56" s="43">
        <v>3.68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2.31</v>
      </c>
      <c r="H58" s="43">
        <v>0.9</v>
      </c>
      <c r="I58" s="43">
        <v>15</v>
      </c>
      <c r="J58" s="43">
        <v>0</v>
      </c>
      <c r="K58" s="44"/>
      <c r="L58" s="43">
        <v>3.6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3.6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14.31</v>
      </c>
      <c r="H61" s="19">
        <f t="shared" ref="H61" si="23">SUM(H52:H60)</f>
        <v>18.899999999999999</v>
      </c>
      <c r="I61" s="19">
        <f t="shared" ref="I61" si="24">SUM(I52:I60)</f>
        <v>58</v>
      </c>
      <c r="J61" s="19">
        <f t="shared" ref="J61:L61" si="25">SUM(J52:J60)</f>
        <v>372</v>
      </c>
      <c r="K61" s="25"/>
      <c r="L61" s="19">
        <f t="shared" si="25"/>
        <v>70.069999999999993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1120</v>
      </c>
      <c r="G62" s="32">
        <f t="shared" ref="G62" si="26">G51+G61</f>
        <v>26.310000000000002</v>
      </c>
      <c r="H62" s="32">
        <f t="shared" ref="H62" si="27">H51+H61</f>
        <v>34.9</v>
      </c>
      <c r="I62" s="32">
        <f t="shared" ref="I62" si="28">I51+I61</f>
        <v>81</v>
      </c>
      <c r="J62" s="32">
        <f t="shared" ref="J62:L62" si="29">J51+J61</f>
        <v>648</v>
      </c>
      <c r="K62" s="32"/>
      <c r="L62" s="32">
        <f t="shared" si="29"/>
        <v>116.72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>
        <v>40</v>
      </c>
      <c r="G63" s="40">
        <v>5</v>
      </c>
      <c r="H63" s="40">
        <v>21</v>
      </c>
      <c r="I63" s="40">
        <v>69</v>
      </c>
      <c r="J63" s="40">
        <v>486</v>
      </c>
      <c r="K63" s="41"/>
      <c r="L63" s="40">
        <v>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81</v>
      </c>
      <c r="F65" s="43" t="s">
        <v>48</v>
      </c>
      <c r="G65" s="43">
        <v>0</v>
      </c>
      <c r="H65" s="43">
        <v>0</v>
      </c>
      <c r="I65" s="43">
        <v>14</v>
      </c>
      <c r="J65" s="43">
        <v>51</v>
      </c>
      <c r="K65" s="44">
        <v>943</v>
      </c>
      <c r="L65" s="43">
        <v>2.0499999999999998</v>
      </c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56</v>
      </c>
      <c r="F67" s="43">
        <v>100</v>
      </c>
      <c r="G67" s="43">
        <v>1</v>
      </c>
      <c r="H67" s="43">
        <v>0</v>
      </c>
      <c r="I67" s="43">
        <v>12</v>
      </c>
      <c r="J67" s="43">
        <v>0</v>
      </c>
      <c r="K67" s="44"/>
      <c r="L67" s="43">
        <v>19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140</v>
      </c>
      <c r="G70" s="19">
        <f t="shared" ref="G70" si="30">SUM(G63:G69)</f>
        <v>6</v>
      </c>
      <c r="H70" s="19">
        <f t="shared" ref="H70" si="31">SUM(H63:H69)</f>
        <v>21</v>
      </c>
      <c r="I70" s="19">
        <f t="shared" ref="I70" si="32">SUM(I63:I69)</f>
        <v>95</v>
      </c>
      <c r="J70" s="19">
        <f t="shared" ref="J70:L70" si="33">SUM(J63:J69)</f>
        <v>537</v>
      </c>
      <c r="K70" s="25"/>
      <c r="L70" s="19">
        <f t="shared" si="33"/>
        <v>29.05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82</v>
      </c>
      <c r="F72" s="43">
        <v>250</v>
      </c>
      <c r="G72" s="43">
        <v>4</v>
      </c>
      <c r="H72" s="43">
        <v>4</v>
      </c>
      <c r="I72" s="43">
        <v>12</v>
      </c>
      <c r="J72" s="43">
        <v>108</v>
      </c>
      <c r="K72" s="44">
        <v>204</v>
      </c>
      <c r="L72" s="43">
        <v>13</v>
      </c>
    </row>
    <row r="73" spans="1:12" ht="15">
      <c r="A73" s="23"/>
      <c r="B73" s="15"/>
      <c r="C73" s="11"/>
      <c r="D73" s="7" t="s">
        <v>27</v>
      </c>
      <c r="E73" s="42" t="s">
        <v>83</v>
      </c>
      <c r="F73" s="43">
        <v>330</v>
      </c>
      <c r="G73" s="43">
        <v>9</v>
      </c>
      <c r="H73" s="43">
        <v>7</v>
      </c>
      <c r="I73" s="43">
        <v>55</v>
      </c>
      <c r="J73" s="43">
        <v>320</v>
      </c>
      <c r="K73" s="44"/>
      <c r="L73" s="43">
        <v>37.9</v>
      </c>
    </row>
    <row r="74" spans="1:12" ht="15">
      <c r="A74" s="23"/>
      <c r="B74" s="15"/>
      <c r="C74" s="11"/>
      <c r="D74" s="7" t="s">
        <v>28</v>
      </c>
      <c r="E74" s="42" t="s">
        <v>84</v>
      </c>
      <c r="F74" s="43">
        <v>30</v>
      </c>
      <c r="G74" s="43">
        <v>0</v>
      </c>
      <c r="H74" s="43">
        <v>0</v>
      </c>
      <c r="I74" s="43">
        <v>0</v>
      </c>
      <c r="J74" s="43">
        <v>0</v>
      </c>
      <c r="K74" s="44">
        <v>0</v>
      </c>
      <c r="L74" s="43">
        <v>3.09</v>
      </c>
    </row>
    <row r="75" spans="1:12" ht="15">
      <c r="A75" s="23"/>
      <c r="B75" s="15"/>
      <c r="C75" s="11"/>
      <c r="D75" s="7" t="s">
        <v>29</v>
      </c>
      <c r="E75" s="42" t="s">
        <v>57</v>
      </c>
      <c r="F75" s="43" t="s">
        <v>59</v>
      </c>
      <c r="G75" s="43">
        <v>0</v>
      </c>
      <c r="H75" s="43">
        <v>0</v>
      </c>
      <c r="I75" s="43">
        <v>25</v>
      </c>
      <c r="J75" s="43">
        <v>94</v>
      </c>
      <c r="K75" s="44">
        <v>868</v>
      </c>
      <c r="L75" s="43">
        <v>3.68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2.31</v>
      </c>
      <c r="H77" s="43">
        <v>0.9</v>
      </c>
      <c r="I77" s="43">
        <v>15</v>
      </c>
      <c r="J77" s="43">
        <v>77.7</v>
      </c>
      <c r="K77" s="44"/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640</v>
      </c>
      <c r="G80" s="19">
        <f t="shared" ref="G80" si="34">SUM(G71:G79)</f>
        <v>15.31</v>
      </c>
      <c r="H80" s="19">
        <f t="shared" ref="H80" si="35">SUM(H71:H79)</f>
        <v>11.9</v>
      </c>
      <c r="I80" s="19">
        <f t="shared" ref="I80" si="36">SUM(I71:I79)</f>
        <v>107</v>
      </c>
      <c r="J80" s="19">
        <f t="shared" ref="J80:L80" si="37">SUM(J71:J79)</f>
        <v>599.70000000000005</v>
      </c>
      <c r="K80" s="25"/>
      <c r="L80" s="19">
        <f t="shared" si="37"/>
        <v>60.37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21.310000000000002</v>
      </c>
      <c r="H81" s="32">
        <f t="shared" ref="H81" si="39">H70+H80</f>
        <v>32.9</v>
      </c>
      <c r="I81" s="32">
        <f t="shared" ref="I81" si="40">I70+I80</f>
        <v>202</v>
      </c>
      <c r="J81" s="32">
        <f t="shared" ref="J81:L81" si="41">J70+J80</f>
        <v>1136.7</v>
      </c>
      <c r="K81" s="32"/>
      <c r="L81" s="32">
        <f t="shared" si="41"/>
        <v>89.42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85</v>
      </c>
      <c r="F82" s="40">
        <v>250</v>
      </c>
      <c r="G82" s="40">
        <v>7</v>
      </c>
      <c r="H82" s="40">
        <v>8</v>
      </c>
      <c r="I82" s="40">
        <v>33</v>
      </c>
      <c r="J82" s="40">
        <v>220</v>
      </c>
      <c r="K82" s="41">
        <v>390</v>
      </c>
      <c r="L82" s="40">
        <v>22.1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0</v>
      </c>
      <c r="H84" s="43">
        <v>0</v>
      </c>
      <c r="I84" s="43">
        <v>14</v>
      </c>
      <c r="J84" s="43">
        <v>51</v>
      </c>
      <c r="K84" s="44">
        <v>943</v>
      </c>
      <c r="L84" s="43">
        <v>2.0499999999999998</v>
      </c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 t="s">
        <v>62</v>
      </c>
      <c r="F86" s="43">
        <v>100</v>
      </c>
      <c r="G86" s="43">
        <v>3</v>
      </c>
      <c r="H86" s="43">
        <v>3</v>
      </c>
      <c r="I86" s="43">
        <v>5</v>
      </c>
      <c r="J86" s="43">
        <v>59</v>
      </c>
      <c r="K86" s="44">
        <v>390</v>
      </c>
      <c r="L86" s="43">
        <v>18.5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10</v>
      </c>
      <c r="H89" s="19">
        <f t="shared" ref="H89" si="43">SUM(H82:H88)</f>
        <v>11</v>
      </c>
      <c r="I89" s="19">
        <f t="shared" ref="I89" si="44">SUM(I82:I88)</f>
        <v>52</v>
      </c>
      <c r="J89" s="19">
        <f t="shared" ref="J89:L89" si="45">SUM(J82:J88)</f>
        <v>330</v>
      </c>
      <c r="K89" s="25"/>
      <c r="L89" s="19">
        <f t="shared" si="45"/>
        <v>42.650000000000006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44</v>
      </c>
      <c r="F91" s="43">
        <v>250</v>
      </c>
      <c r="G91" s="43">
        <v>2</v>
      </c>
      <c r="H91" s="43">
        <v>2</v>
      </c>
      <c r="I91" s="43">
        <v>13</v>
      </c>
      <c r="J91" s="43">
        <v>81</v>
      </c>
      <c r="K91" s="44">
        <v>204</v>
      </c>
      <c r="L91" s="43">
        <v>12.55</v>
      </c>
    </row>
    <row r="92" spans="1:12" ht="15">
      <c r="A92" s="23"/>
      <c r="B92" s="15"/>
      <c r="C92" s="11"/>
      <c r="D92" s="7" t="s">
        <v>27</v>
      </c>
      <c r="E92" s="42" t="s">
        <v>86</v>
      </c>
      <c r="F92" s="43">
        <v>250</v>
      </c>
      <c r="G92" s="43">
        <v>12</v>
      </c>
      <c r="H92" s="43">
        <v>17</v>
      </c>
      <c r="I92" s="43">
        <v>13</v>
      </c>
      <c r="J92" s="43">
        <v>252</v>
      </c>
      <c r="K92" s="44">
        <v>637</v>
      </c>
      <c r="L92" s="43">
        <v>35.6</v>
      </c>
    </row>
    <row r="93" spans="1:12" ht="15">
      <c r="A93" s="23"/>
      <c r="B93" s="15"/>
      <c r="C93" s="11"/>
      <c r="D93" s="7" t="s">
        <v>28</v>
      </c>
      <c r="E93" s="42" t="s">
        <v>87</v>
      </c>
      <c r="F93" s="43">
        <v>50</v>
      </c>
      <c r="G93" s="43">
        <v>0.6</v>
      </c>
      <c r="H93" s="43">
        <v>17</v>
      </c>
      <c r="I93" s="43">
        <v>13</v>
      </c>
      <c r="J93" s="43">
        <v>252</v>
      </c>
      <c r="K93" s="44">
        <v>637</v>
      </c>
      <c r="L93" s="43">
        <v>35.6</v>
      </c>
    </row>
    <row r="94" spans="1:12" ht="1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>
        <v>3.68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22</v>
      </c>
      <c r="F96" s="43">
        <v>40</v>
      </c>
      <c r="G96" s="43">
        <v>2.31</v>
      </c>
      <c r="H96" s="43">
        <v>0.9</v>
      </c>
      <c r="I96" s="43">
        <v>15</v>
      </c>
      <c r="J96" s="43">
        <v>77.7</v>
      </c>
      <c r="K96" s="44"/>
      <c r="L96" s="43">
        <v>3.6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16.91</v>
      </c>
      <c r="H99" s="19">
        <f t="shared" ref="H99" si="47">SUM(H90:H98)</f>
        <v>36.9</v>
      </c>
      <c r="I99" s="19">
        <f t="shared" ref="I99" si="48">SUM(I90:I98)</f>
        <v>79</v>
      </c>
      <c r="J99" s="19">
        <f t="shared" ref="J99:L99" si="49">SUM(J90:J98)</f>
        <v>756.7</v>
      </c>
      <c r="K99" s="25"/>
      <c r="L99" s="19">
        <f t="shared" si="49"/>
        <v>91.03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26.91</v>
      </c>
      <c r="H100" s="32">
        <f t="shared" ref="H100" si="51">H89+H99</f>
        <v>47.9</v>
      </c>
      <c r="I100" s="32">
        <f t="shared" ref="I100" si="52">I89+I99</f>
        <v>131</v>
      </c>
      <c r="J100" s="32">
        <f t="shared" ref="J100:L100" si="53">J89+J99</f>
        <v>1086.7</v>
      </c>
      <c r="K100" s="32"/>
      <c r="L100" s="32">
        <f t="shared" si="53"/>
        <v>133.68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40</v>
      </c>
      <c r="G101" s="40">
        <v>2</v>
      </c>
      <c r="H101" s="40">
        <v>8</v>
      </c>
      <c r="I101" s="40">
        <v>21</v>
      </c>
      <c r="J101" s="40">
        <v>170</v>
      </c>
      <c r="K101" s="41"/>
      <c r="L101" s="40">
        <v>6.2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</v>
      </c>
      <c r="H103" s="43">
        <v>0</v>
      </c>
      <c r="I103" s="43">
        <v>14</v>
      </c>
      <c r="J103" s="43">
        <v>51</v>
      </c>
      <c r="K103" s="44">
        <v>943</v>
      </c>
      <c r="L103" s="43">
        <v>2.0499999999999998</v>
      </c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89</v>
      </c>
      <c r="F105" s="43">
        <v>100</v>
      </c>
      <c r="G105" s="43">
        <v>1</v>
      </c>
      <c r="H105" s="43">
        <v>0</v>
      </c>
      <c r="I105" s="43">
        <v>10</v>
      </c>
      <c r="J105" s="43">
        <v>40</v>
      </c>
      <c r="K105" s="44"/>
      <c r="L105" s="43">
        <v>30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340</v>
      </c>
      <c r="G108" s="19">
        <f t="shared" ref="G108:J108" si="54">SUM(G101:G107)</f>
        <v>3</v>
      </c>
      <c r="H108" s="19">
        <f t="shared" si="54"/>
        <v>8</v>
      </c>
      <c r="I108" s="19">
        <f t="shared" si="54"/>
        <v>45</v>
      </c>
      <c r="J108" s="19">
        <f t="shared" si="54"/>
        <v>261</v>
      </c>
      <c r="K108" s="25"/>
      <c r="L108" s="19">
        <f t="shared" ref="L108" si="55">SUM(L101:L107)</f>
        <v>38.25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90</v>
      </c>
      <c r="F110" s="43">
        <v>250</v>
      </c>
      <c r="G110" s="43">
        <v>5.44</v>
      </c>
      <c r="H110" s="43">
        <v>4.25</v>
      </c>
      <c r="I110" s="43">
        <v>19.829999999999998</v>
      </c>
      <c r="J110" s="43">
        <v>139.80000000000001</v>
      </c>
      <c r="K110" s="44">
        <v>87</v>
      </c>
      <c r="L110" s="43">
        <v>19.899999999999999</v>
      </c>
    </row>
    <row r="111" spans="1:12" ht="15">
      <c r="A111" s="23"/>
      <c r="B111" s="15"/>
      <c r="C111" s="11"/>
      <c r="D111" s="7" t="s">
        <v>27</v>
      </c>
      <c r="E111" s="42" t="s">
        <v>91</v>
      </c>
      <c r="F111" s="43">
        <v>200</v>
      </c>
      <c r="G111" s="43">
        <v>13</v>
      </c>
      <c r="H111" s="43">
        <v>10</v>
      </c>
      <c r="I111" s="43">
        <v>53</v>
      </c>
      <c r="J111" s="43">
        <v>375</v>
      </c>
      <c r="K111" s="44">
        <v>697</v>
      </c>
      <c r="L111" s="43">
        <v>33.6</v>
      </c>
    </row>
    <row r="112" spans="1:12" ht="15">
      <c r="A112" s="23"/>
      <c r="B112" s="15"/>
      <c r="C112" s="11"/>
      <c r="D112" s="7" t="s">
        <v>28</v>
      </c>
      <c r="E112" s="42" t="s">
        <v>50</v>
      </c>
      <c r="F112" s="43">
        <v>30</v>
      </c>
      <c r="G112" s="43">
        <v>0</v>
      </c>
      <c r="H112" s="43">
        <v>0</v>
      </c>
      <c r="I112" s="43">
        <v>0</v>
      </c>
      <c r="J112" s="43">
        <v>0</v>
      </c>
      <c r="K112" s="44"/>
      <c r="L112" s="43">
        <v>3.9</v>
      </c>
    </row>
    <row r="113" spans="1:12" ht="15">
      <c r="A113" s="23"/>
      <c r="B113" s="15"/>
      <c r="C113" s="11"/>
      <c r="D113" s="7" t="s">
        <v>29</v>
      </c>
      <c r="E113" s="42" t="s">
        <v>57</v>
      </c>
      <c r="F113" s="43" t="s">
        <v>59</v>
      </c>
      <c r="G113" s="43">
        <v>0</v>
      </c>
      <c r="H113" s="43">
        <v>0</v>
      </c>
      <c r="I113" s="43">
        <v>25</v>
      </c>
      <c r="J113" s="43">
        <v>94</v>
      </c>
      <c r="K113" s="44">
        <v>868</v>
      </c>
      <c r="L113" s="43">
        <v>3.68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22</v>
      </c>
      <c r="F115" s="43">
        <v>40</v>
      </c>
      <c r="G115" s="43">
        <v>2.31</v>
      </c>
      <c r="H115" s="43">
        <v>0.9</v>
      </c>
      <c r="I115" s="43">
        <v>15</v>
      </c>
      <c r="J115" s="43">
        <v>0</v>
      </c>
      <c r="K115" s="44"/>
      <c r="L115" s="43">
        <v>3.6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520</v>
      </c>
      <c r="G118" s="19">
        <f t="shared" ref="G118:J118" si="56">SUM(G109:G117)</f>
        <v>20.75</v>
      </c>
      <c r="H118" s="19">
        <f t="shared" si="56"/>
        <v>15.15</v>
      </c>
      <c r="I118" s="19">
        <f t="shared" si="56"/>
        <v>112.83</v>
      </c>
      <c r="J118" s="19">
        <f t="shared" si="56"/>
        <v>608.79999999999995</v>
      </c>
      <c r="K118" s="25"/>
      <c r="L118" s="19">
        <f t="shared" ref="L118" si="57">SUM(L109:L117)</f>
        <v>64.679999999999993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23.75</v>
      </c>
      <c r="H119" s="32">
        <f t="shared" ref="H119" si="59">H108+H118</f>
        <v>23.15</v>
      </c>
      <c r="I119" s="32">
        <f t="shared" ref="I119" si="60">I108+I118</f>
        <v>157.82999999999998</v>
      </c>
      <c r="J119" s="32">
        <f t="shared" ref="J119:L119" si="61">J108+J118</f>
        <v>869.8</v>
      </c>
      <c r="K119" s="32"/>
      <c r="L119" s="32">
        <f t="shared" si="61"/>
        <v>102.92999999999999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65</v>
      </c>
      <c r="F120" s="40">
        <v>100</v>
      </c>
      <c r="G120" s="40">
        <v>0</v>
      </c>
      <c r="H120" s="40">
        <v>0</v>
      </c>
      <c r="I120" s="40">
        <v>10</v>
      </c>
      <c r="J120" s="40">
        <v>49</v>
      </c>
      <c r="K120" s="41"/>
      <c r="L120" s="40">
        <v>18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</v>
      </c>
      <c r="H122" s="43">
        <v>0</v>
      </c>
      <c r="I122" s="43">
        <v>14</v>
      </c>
      <c r="J122" s="43">
        <v>51</v>
      </c>
      <c r="K122" s="44">
        <v>943</v>
      </c>
      <c r="L122" s="43">
        <v>2.0499999999999998</v>
      </c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92</v>
      </c>
      <c r="F124" s="43">
        <v>90</v>
      </c>
      <c r="G124" s="43">
        <v>0</v>
      </c>
      <c r="H124" s="43">
        <v>0</v>
      </c>
      <c r="I124" s="43">
        <v>0</v>
      </c>
      <c r="J124" s="43">
        <v>0</v>
      </c>
      <c r="K124" s="44"/>
      <c r="L124" s="43">
        <v>30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390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24</v>
      </c>
      <c r="J127" s="19">
        <f t="shared" si="62"/>
        <v>100</v>
      </c>
      <c r="K127" s="25"/>
      <c r="L127" s="19">
        <f t="shared" ref="L127" si="63">SUM(L120:L126)</f>
        <v>50.05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93</v>
      </c>
      <c r="F129" s="43">
        <v>250</v>
      </c>
      <c r="G129" s="43">
        <v>2</v>
      </c>
      <c r="H129" s="43">
        <v>4</v>
      </c>
      <c r="I129" s="43">
        <v>13</v>
      </c>
      <c r="J129" s="43">
        <v>100</v>
      </c>
      <c r="K129" s="44">
        <v>197</v>
      </c>
      <c r="L129" s="43">
        <v>20.7</v>
      </c>
    </row>
    <row r="130" spans="1:12" ht="15">
      <c r="A130" s="14"/>
      <c r="B130" s="15"/>
      <c r="C130" s="11"/>
      <c r="D130" s="7" t="s">
        <v>27</v>
      </c>
      <c r="E130" s="42" t="s">
        <v>94</v>
      </c>
      <c r="F130" s="43">
        <v>200</v>
      </c>
      <c r="G130" s="43">
        <v>12</v>
      </c>
      <c r="H130" s="43">
        <v>17</v>
      </c>
      <c r="I130" s="43">
        <v>13</v>
      </c>
      <c r="J130" s="43">
        <v>252</v>
      </c>
      <c r="K130" s="44">
        <v>286</v>
      </c>
      <c r="L130" s="43">
        <v>32.799999999999997</v>
      </c>
    </row>
    <row r="131" spans="1:12" ht="15">
      <c r="A131" s="14"/>
      <c r="B131" s="15"/>
      <c r="C131" s="11"/>
      <c r="D131" s="7" t="s">
        <v>28</v>
      </c>
      <c r="E131" s="42" t="s">
        <v>95</v>
      </c>
      <c r="F131" s="43">
        <v>50</v>
      </c>
      <c r="G131" s="43">
        <v>2.2000000000000002</v>
      </c>
      <c r="H131" s="43">
        <v>0.4</v>
      </c>
      <c r="I131" s="43">
        <v>11.2</v>
      </c>
      <c r="J131" s="43">
        <v>58</v>
      </c>
      <c r="K131" s="44"/>
      <c r="L131" s="43">
        <v>13.25</v>
      </c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868</v>
      </c>
      <c r="L132" s="43">
        <v>3.68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0</v>
      </c>
      <c r="H133" s="43">
        <v>0</v>
      </c>
      <c r="I133" s="43">
        <v>0</v>
      </c>
      <c r="J133" s="43">
        <v>0</v>
      </c>
      <c r="K133" s="44"/>
      <c r="L133" s="43">
        <v>3.09</v>
      </c>
    </row>
    <row r="134" spans="1:12" ht="15">
      <c r="A134" s="14"/>
      <c r="B134" s="15"/>
      <c r="C134" s="11"/>
      <c r="D134" s="7" t="s">
        <v>31</v>
      </c>
      <c r="E134" s="42" t="s">
        <v>66</v>
      </c>
      <c r="F134" s="43">
        <v>40</v>
      </c>
      <c r="G134" s="43">
        <v>0</v>
      </c>
      <c r="H134" s="43">
        <v>0</v>
      </c>
      <c r="I134" s="43">
        <v>25</v>
      </c>
      <c r="J134" s="43">
        <v>94</v>
      </c>
      <c r="K134" s="44"/>
      <c r="L134" s="43">
        <v>3.6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16.2</v>
      </c>
      <c r="H137" s="19">
        <f t="shared" si="64"/>
        <v>21.4</v>
      </c>
      <c r="I137" s="19">
        <f t="shared" si="64"/>
        <v>87.2</v>
      </c>
      <c r="J137" s="19">
        <f t="shared" si="64"/>
        <v>598</v>
      </c>
      <c r="K137" s="25"/>
      <c r="L137" s="19">
        <f t="shared" ref="L137" si="65">SUM(L128:L136)</f>
        <v>77.12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1160</v>
      </c>
      <c r="G138" s="32">
        <f t="shared" ref="G138" si="66">G127+G137</f>
        <v>16.2</v>
      </c>
      <c r="H138" s="32">
        <f t="shared" ref="H138" si="67">H127+H137</f>
        <v>21.4</v>
      </c>
      <c r="I138" s="32">
        <f t="shared" ref="I138" si="68">I127+I137</f>
        <v>111.2</v>
      </c>
      <c r="J138" s="32">
        <f t="shared" ref="J138:L138" si="69">J127+J137</f>
        <v>698</v>
      </c>
      <c r="K138" s="32"/>
      <c r="L138" s="32">
        <f t="shared" si="69"/>
        <v>127.17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67</v>
      </c>
      <c r="F139" s="40" t="s">
        <v>61</v>
      </c>
      <c r="G139" s="40">
        <v>6</v>
      </c>
      <c r="H139" s="40">
        <v>25</v>
      </c>
      <c r="I139" s="40">
        <v>2</v>
      </c>
      <c r="J139" s="40">
        <v>225</v>
      </c>
      <c r="K139" s="41"/>
      <c r="L139" s="40">
        <v>23.85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 t="s">
        <v>48</v>
      </c>
      <c r="G141" s="43">
        <v>0</v>
      </c>
      <c r="H141" s="43">
        <v>0</v>
      </c>
      <c r="I141" s="43">
        <v>14</v>
      </c>
      <c r="J141" s="43">
        <v>51</v>
      </c>
      <c r="K141" s="44">
        <v>943</v>
      </c>
      <c r="L141" s="43">
        <v>2.0499999999999998</v>
      </c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64</v>
      </c>
      <c r="F143" s="43">
        <v>100</v>
      </c>
      <c r="G143" s="43">
        <v>5</v>
      </c>
      <c r="H143" s="43">
        <v>21</v>
      </c>
      <c r="I143" s="43">
        <v>69</v>
      </c>
      <c r="J143" s="43">
        <v>486</v>
      </c>
      <c r="K143" s="44"/>
      <c r="L143" s="43">
        <v>40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100</v>
      </c>
      <c r="G146" s="19">
        <f t="shared" ref="G146:J146" si="70">SUM(G139:G145)</f>
        <v>11</v>
      </c>
      <c r="H146" s="19">
        <f t="shared" si="70"/>
        <v>46</v>
      </c>
      <c r="I146" s="19">
        <f t="shared" si="70"/>
        <v>85</v>
      </c>
      <c r="J146" s="19">
        <f t="shared" si="70"/>
        <v>762</v>
      </c>
      <c r="K146" s="25"/>
      <c r="L146" s="19">
        <f t="shared" ref="L146" si="71">SUM(L139:L145)</f>
        <v>65.900000000000006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96</v>
      </c>
      <c r="F148" s="43">
        <v>250</v>
      </c>
      <c r="G148" s="43">
        <v>2</v>
      </c>
      <c r="H148" s="43">
        <v>4</v>
      </c>
      <c r="I148" s="43">
        <v>100</v>
      </c>
      <c r="J148" s="43">
        <v>82</v>
      </c>
      <c r="K148" s="44">
        <v>170</v>
      </c>
      <c r="L148" s="43">
        <v>23</v>
      </c>
    </row>
    <row r="149" spans="1:12" ht="15">
      <c r="A149" s="23"/>
      <c r="B149" s="15"/>
      <c r="C149" s="11"/>
      <c r="D149" s="7" t="s">
        <v>27</v>
      </c>
      <c r="E149" s="42" t="s">
        <v>97</v>
      </c>
      <c r="F149" s="43">
        <v>250</v>
      </c>
      <c r="G149" s="43">
        <v>20</v>
      </c>
      <c r="H149" s="43">
        <v>17</v>
      </c>
      <c r="I149" s="43">
        <v>36</v>
      </c>
      <c r="J149" s="43">
        <v>377</v>
      </c>
      <c r="K149" s="44">
        <v>304</v>
      </c>
      <c r="L149" s="43">
        <v>37.25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868</v>
      </c>
      <c r="L151" s="43">
        <v>3.68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22</v>
      </c>
      <c r="F153" s="43">
        <v>40</v>
      </c>
      <c r="G153" s="43">
        <v>2.31</v>
      </c>
      <c r="H153" s="43">
        <v>0.9</v>
      </c>
      <c r="I153" s="43">
        <v>15</v>
      </c>
      <c r="J153" s="43">
        <v>77.7</v>
      </c>
      <c r="K153" s="44"/>
      <c r="L153" s="43">
        <v>3.6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24.31</v>
      </c>
      <c r="H156" s="19">
        <f t="shared" si="72"/>
        <v>21.9</v>
      </c>
      <c r="I156" s="19">
        <f t="shared" si="72"/>
        <v>176</v>
      </c>
      <c r="J156" s="19">
        <f t="shared" si="72"/>
        <v>630.70000000000005</v>
      </c>
      <c r="K156" s="25"/>
      <c r="L156" s="19">
        <f t="shared" ref="L156" si="73">SUM(L147:L155)</f>
        <v>67.53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35.31</v>
      </c>
      <c r="H157" s="32">
        <f t="shared" ref="H157" si="75">H146+H156</f>
        <v>67.900000000000006</v>
      </c>
      <c r="I157" s="32">
        <f t="shared" ref="I157" si="76">I146+I156</f>
        <v>261</v>
      </c>
      <c r="J157" s="32">
        <f t="shared" ref="J157:L157" si="77">J146+J156</f>
        <v>1392.7</v>
      </c>
      <c r="K157" s="32"/>
      <c r="L157" s="32">
        <f t="shared" si="77"/>
        <v>133.43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68</v>
      </c>
      <c r="F158" s="40">
        <v>80</v>
      </c>
      <c r="G158" s="40">
        <v>13</v>
      </c>
      <c r="H158" s="40">
        <v>10</v>
      </c>
      <c r="I158" s="40">
        <v>1</v>
      </c>
      <c r="J158" s="40">
        <v>143</v>
      </c>
      <c r="K158" s="41">
        <v>390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69</v>
      </c>
      <c r="F160" s="43" t="s">
        <v>48</v>
      </c>
      <c r="G160" s="43">
        <v>0</v>
      </c>
      <c r="H160" s="43">
        <v>0</v>
      </c>
      <c r="I160" s="43">
        <v>0</v>
      </c>
      <c r="J160" s="43">
        <v>28</v>
      </c>
      <c r="K160" s="44">
        <v>959</v>
      </c>
      <c r="L160" s="43">
        <v>13.35</v>
      </c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 t="s">
        <v>43</v>
      </c>
      <c r="F162" s="43">
        <v>200</v>
      </c>
      <c r="G162" s="43">
        <v>0</v>
      </c>
      <c r="H162" s="43">
        <v>0</v>
      </c>
      <c r="I162" s="43">
        <v>12</v>
      </c>
      <c r="J162" s="43">
        <v>19</v>
      </c>
      <c r="K162" s="44"/>
      <c r="L162" s="43">
        <v>30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280</v>
      </c>
      <c r="G165" s="19">
        <f t="shared" ref="G165:J165" si="78">SUM(G158:G164)</f>
        <v>13</v>
      </c>
      <c r="H165" s="19">
        <f t="shared" si="78"/>
        <v>10</v>
      </c>
      <c r="I165" s="19">
        <f t="shared" si="78"/>
        <v>13</v>
      </c>
      <c r="J165" s="19">
        <f t="shared" si="78"/>
        <v>190</v>
      </c>
      <c r="K165" s="25"/>
      <c r="L165" s="19">
        <f t="shared" ref="L165" si="79">SUM(L158:L164)</f>
        <v>53.35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70</v>
      </c>
      <c r="F167" s="43">
        <v>250</v>
      </c>
      <c r="G167" s="43">
        <v>2</v>
      </c>
      <c r="H167" s="43">
        <v>2</v>
      </c>
      <c r="I167" s="43">
        <v>13</v>
      </c>
      <c r="J167" s="43">
        <v>81</v>
      </c>
      <c r="K167" s="44">
        <v>208</v>
      </c>
      <c r="L167" s="43">
        <v>12.6</v>
      </c>
    </row>
    <row r="168" spans="1:12" ht="15">
      <c r="A168" s="23"/>
      <c r="B168" s="15"/>
      <c r="C168" s="11"/>
      <c r="D168" s="7" t="s">
        <v>27</v>
      </c>
      <c r="E168" s="42" t="s">
        <v>98</v>
      </c>
      <c r="F168" s="43">
        <v>200</v>
      </c>
      <c r="G168" s="43">
        <v>3</v>
      </c>
      <c r="H168" s="43">
        <v>5</v>
      </c>
      <c r="I168" s="43">
        <v>21</v>
      </c>
      <c r="J168" s="43">
        <v>137</v>
      </c>
      <c r="K168" s="44">
        <v>694</v>
      </c>
      <c r="L168" s="43">
        <v>13.35</v>
      </c>
    </row>
    <row r="169" spans="1:12" ht="15">
      <c r="A169" s="23"/>
      <c r="B169" s="15"/>
      <c r="C169" s="11"/>
      <c r="D169" s="7" t="s">
        <v>28</v>
      </c>
      <c r="E169" s="42"/>
      <c r="F169" s="43">
        <v>40</v>
      </c>
      <c r="G169" s="43"/>
      <c r="H169" s="43"/>
      <c r="I169" s="43"/>
      <c r="J169" s="43"/>
      <c r="K169" s="44"/>
      <c r="L169" s="43">
        <v>3.6</v>
      </c>
    </row>
    <row r="170" spans="1:12" ht="15">
      <c r="A170" s="23"/>
      <c r="B170" s="15"/>
      <c r="C170" s="11"/>
      <c r="D170" s="7" t="s">
        <v>29</v>
      </c>
      <c r="E170" s="42" t="s">
        <v>99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>
        <v>3.68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22</v>
      </c>
      <c r="F172" s="43">
        <v>40</v>
      </c>
      <c r="G172" s="43">
        <v>2.31</v>
      </c>
      <c r="H172" s="43">
        <v>0.9</v>
      </c>
      <c r="I172" s="43">
        <v>15</v>
      </c>
      <c r="J172" s="43">
        <v>77.7</v>
      </c>
      <c r="K172" s="44"/>
      <c r="L172" s="43">
        <v>3.6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80">SUM(G166:G174)</f>
        <v>7.3100000000000005</v>
      </c>
      <c r="H175" s="19">
        <f t="shared" si="80"/>
        <v>7.9</v>
      </c>
      <c r="I175" s="19">
        <f t="shared" si="80"/>
        <v>74</v>
      </c>
      <c r="J175" s="19">
        <f t="shared" si="80"/>
        <v>389.7</v>
      </c>
      <c r="K175" s="25"/>
      <c r="L175" s="19">
        <f t="shared" ref="L175" si="81">SUM(L166:L174)</f>
        <v>36.830000000000005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1010</v>
      </c>
      <c r="G176" s="32">
        <f t="shared" ref="G176" si="82">G165+G175</f>
        <v>20.310000000000002</v>
      </c>
      <c r="H176" s="32">
        <f t="shared" ref="H176" si="83">H165+H175</f>
        <v>17.899999999999999</v>
      </c>
      <c r="I176" s="32">
        <f t="shared" ref="I176" si="84">I165+I175</f>
        <v>87</v>
      </c>
      <c r="J176" s="32">
        <f t="shared" ref="J176:L176" si="85">J165+J175</f>
        <v>579.70000000000005</v>
      </c>
      <c r="K176" s="32"/>
      <c r="L176" s="32">
        <f t="shared" si="85"/>
        <v>90.18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55</v>
      </c>
      <c r="F177" s="40">
        <v>25</v>
      </c>
      <c r="G177" s="40">
        <v>2</v>
      </c>
      <c r="H177" s="40">
        <v>9</v>
      </c>
      <c r="I177" s="40">
        <v>15</v>
      </c>
      <c r="J177" s="40">
        <v>152</v>
      </c>
      <c r="K177" s="41"/>
      <c r="L177" s="40">
        <v>10.6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</v>
      </c>
      <c r="H179" s="43">
        <v>0</v>
      </c>
      <c r="I179" s="43">
        <v>14</v>
      </c>
      <c r="J179" s="43">
        <v>51</v>
      </c>
      <c r="K179" s="44">
        <v>943</v>
      </c>
      <c r="L179" s="43">
        <v>2.0499999999999998</v>
      </c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 t="s">
        <v>62</v>
      </c>
      <c r="F181" s="43">
        <v>200</v>
      </c>
      <c r="G181" s="43">
        <v>3</v>
      </c>
      <c r="H181" s="43">
        <v>3</v>
      </c>
      <c r="I181" s="43">
        <v>5</v>
      </c>
      <c r="J181" s="43">
        <v>59</v>
      </c>
      <c r="K181" s="44">
        <v>390</v>
      </c>
      <c r="L181" s="43">
        <v>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425</v>
      </c>
      <c r="G184" s="19">
        <f t="shared" ref="G184:J184" si="86">SUM(G177:G183)</f>
        <v>5</v>
      </c>
      <c r="H184" s="19">
        <f t="shared" si="86"/>
        <v>12</v>
      </c>
      <c r="I184" s="19">
        <f t="shared" si="86"/>
        <v>34</v>
      </c>
      <c r="J184" s="19">
        <f t="shared" si="86"/>
        <v>262</v>
      </c>
      <c r="K184" s="25"/>
      <c r="L184" s="19">
        <f t="shared" ref="L184" si="87">SUM(L177:L183)</f>
        <v>47.65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49</v>
      </c>
      <c r="F185" s="43">
        <v>50</v>
      </c>
      <c r="G185" s="43">
        <v>1.7</v>
      </c>
      <c r="H185" s="43">
        <v>0.2</v>
      </c>
      <c r="I185" s="43">
        <v>5</v>
      </c>
      <c r="J185" s="43">
        <v>29</v>
      </c>
      <c r="K185" s="44"/>
      <c r="L185" s="43">
        <v>4</v>
      </c>
    </row>
    <row r="186" spans="1:12" ht="15">
      <c r="A186" s="23"/>
      <c r="B186" s="15"/>
      <c r="C186" s="11"/>
      <c r="D186" s="7" t="s">
        <v>26</v>
      </c>
      <c r="E186" s="42" t="s">
        <v>100</v>
      </c>
      <c r="F186" s="43">
        <v>250</v>
      </c>
      <c r="G186" s="43">
        <v>2</v>
      </c>
      <c r="H186" s="43">
        <v>2</v>
      </c>
      <c r="I186" s="43">
        <v>13</v>
      </c>
      <c r="J186" s="43">
        <v>81</v>
      </c>
      <c r="K186" s="44">
        <v>200</v>
      </c>
      <c r="L186" s="43">
        <v>12.7</v>
      </c>
    </row>
    <row r="187" spans="1:12" ht="15">
      <c r="A187" s="23"/>
      <c r="B187" s="15"/>
      <c r="C187" s="11"/>
      <c r="D187" s="7" t="s">
        <v>27</v>
      </c>
      <c r="E187" s="42" t="s">
        <v>46</v>
      </c>
      <c r="F187" s="43" t="s">
        <v>58</v>
      </c>
      <c r="G187" s="43">
        <v>9</v>
      </c>
      <c r="H187" s="43">
        <v>7</v>
      </c>
      <c r="I187" s="43">
        <v>55</v>
      </c>
      <c r="J187" s="43">
        <v>320</v>
      </c>
      <c r="K187" s="44">
        <v>688</v>
      </c>
      <c r="L187" s="43">
        <v>7.89</v>
      </c>
    </row>
    <row r="188" spans="1:12" ht="15">
      <c r="A188" s="23"/>
      <c r="B188" s="15"/>
      <c r="C188" s="11"/>
      <c r="D188" s="7" t="s">
        <v>28</v>
      </c>
      <c r="E188" s="42" t="s">
        <v>101</v>
      </c>
      <c r="F188" s="43">
        <v>80</v>
      </c>
      <c r="G188" s="43">
        <v>10</v>
      </c>
      <c r="H188" s="43">
        <v>14</v>
      </c>
      <c r="I188" s="43">
        <v>8</v>
      </c>
      <c r="J188" s="43">
        <v>196</v>
      </c>
      <c r="K188" s="44">
        <v>591</v>
      </c>
      <c r="L188" s="43">
        <v>28.3</v>
      </c>
    </row>
    <row r="189" spans="1:12" ht="15">
      <c r="A189" s="23"/>
      <c r="B189" s="15"/>
      <c r="C189" s="11"/>
      <c r="D189" s="7" t="s">
        <v>29</v>
      </c>
      <c r="E189" s="42" t="s">
        <v>57</v>
      </c>
      <c r="F189" s="43" t="s">
        <v>59</v>
      </c>
      <c r="G189" s="43">
        <v>0</v>
      </c>
      <c r="H189" s="43">
        <v>0</v>
      </c>
      <c r="I189" s="43">
        <v>25</v>
      </c>
      <c r="J189" s="43">
        <v>94</v>
      </c>
      <c r="K189" s="44">
        <v>868</v>
      </c>
      <c r="L189" s="43">
        <v>3.68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22</v>
      </c>
      <c r="F191" s="43">
        <v>40</v>
      </c>
      <c r="G191" s="43">
        <v>2.31</v>
      </c>
      <c r="H191" s="43">
        <v>0.9</v>
      </c>
      <c r="I191" s="43">
        <v>15</v>
      </c>
      <c r="J191" s="43">
        <v>77.7</v>
      </c>
      <c r="K191" s="44"/>
      <c r="L191" s="43">
        <v>3.6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420</v>
      </c>
      <c r="G194" s="19">
        <f t="shared" ref="G194:J194" si="88">SUM(G185:G193)</f>
        <v>25.009999999999998</v>
      </c>
      <c r="H194" s="19">
        <f t="shared" si="88"/>
        <v>24.099999999999998</v>
      </c>
      <c r="I194" s="19">
        <f t="shared" si="88"/>
        <v>121</v>
      </c>
      <c r="J194" s="19">
        <f t="shared" si="88"/>
        <v>797.7</v>
      </c>
      <c r="K194" s="25"/>
      <c r="L194" s="19">
        <f t="shared" ref="L194" si="89">SUM(L185:L193)</f>
        <v>60.17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845</v>
      </c>
      <c r="G195" s="32">
        <f t="shared" ref="G195" si="90">G184+G194</f>
        <v>30.009999999999998</v>
      </c>
      <c r="H195" s="32">
        <f t="shared" ref="H195" si="91">H184+H194</f>
        <v>36.099999999999994</v>
      </c>
      <c r="I195" s="32">
        <f t="shared" ref="I195" si="92">I184+I194</f>
        <v>155</v>
      </c>
      <c r="J195" s="32">
        <f t="shared" ref="J195:L195" si="93">J184+J194</f>
        <v>1059.7</v>
      </c>
      <c r="K195" s="32"/>
      <c r="L195" s="32">
        <f t="shared" si="93"/>
        <v>107.82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24.042999999999999</v>
      </c>
      <c r="H196" s="34">
        <f t="shared" si="94"/>
        <v>32.814999999999998</v>
      </c>
      <c r="I196" s="34">
        <f t="shared" si="94"/>
        <v>141.53399999999999</v>
      </c>
      <c r="J196" s="34">
        <f t="shared" si="94"/>
        <v>907.39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111.71699999999998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2024-09-16T18:29:18Z</dcterms:modified>
</cp:coreProperties>
</file>